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tins\Documents\AA_pensionari\NordPlus_Adult\4_aktivitate\1b\Rus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C8" i="1"/>
  <c r="B7" i="1"/>
  <c r="D7" i="1" s="1"/>
  <c r="D6" i="1" s="1"/>
  <c r="B5" i="1"/>
  <c r="C5" i="1" s="1"/>
  <c r="C4" i="1" s="1"/>
  <c r="C10" i="1" s="1"/>
  <c r="B12" i="1"/>
  <c r="D9" i="1"/>
  <c r="C9" i="1"/>
  <c r="D5" i="1" l="1"/>
  <c r="D4" i="1" s="1"/>
  <c r="D10" i="1" s="1"/>
  <c r="D11" i="1" s="1"/>
  <c r="D12" i="1" s="1"/>
  <c r="C7" i="1"/>
  <c r="C6" i="1" s="1"/>
  <c r="C11" i="1"/>
  <c r="C12" i="1" l="1"/>
</calcChain>
</file>

<file path=xl/sharedStrings.xml><?xml version="1.0" encoding="utf-8"?>
<sst xmlns="http://schemas.openxmlformats.org/spreadsheetml/2006/main" count="18" uniqueCount="16">
  <si>
    <t>I</t>
  </si>
  <si>
    <t>II</t>
  </si>
  <si>
    <t>III</t>
  </si>
  <si>
    <t>Не платит НДС</t>
  </si>
  <si>
    <t>Платит НДС</t>
  </si>
  <si>
    <t>Оборот</t>
  </si>
  <si>
    <t>Сырьё</t>
  </si>
  <si>
    <t>Сырьё %</t>
  </si>
  <si>
    <t>Кредит</t>
  </si>
  <si>
    <t>Зарплаты+налоги %</t>
  </si>
  <si>
    <t>Зарплаты+налоги</t>
  </si>
  <si>
    <t>Прибыль</t>
  </si>
  <si>
    <t>Пропорционально доходам</t>
  </si>
  <si>
    <t>Получен НДС</t>
  </si>
  <si>
    <t>Уплачен пред-налог НДС</t>
  </si>
  <si>
    <t>НДС государству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</si>
</sst>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" fontId="0" fillId="0" borderId="0" xfId="0" applyNumberFormat="1"/>
    <xf numFmtId="9" fontId="0" fillId="0" borderId="0" xfId="1" applyFont="1"/>
    <xf numFmtId="1" fontId="3" fillId="0" borderId="0" xfId="0" applyNumberFormat="1" applyFont="1"/>
    <xf numFmtId="1" fontId="0" fillId="2" borderId="0" xfId="0" applyNumberFormat="1" applyFill="1" applyProtection="1">
      <protection locked="0"/>
    </xf>
    <xf numFmtId="1" fontId="0" fillId="0" borderId="0" xfId="0" applyNumberFormat="1" applyProtection="1"/>
    <xf numFmtId="1" fontId="0" fillId="3" borderId="0" xfId="0" applyNumberFormat="1" applyFill="1" applyProtection="1">
      <protection locked="0"/>
    </xf>
    <xf numFmtId="9" fontId="3" fillId="0" borderId="0" xfId="0" applyNumberFormat="1" applyFont="1" applyAlignment="1">
      <alignment horizontal="center" vertical="center" wrapText="1"/>
    </xf>
    <xf numFmtId="0" fontId="4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Влияние НДС на прибыль</a:t>
            </a:r>
            <a:endParaRPr lang="lv-LV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(Sheet1!$A$3,Sheet1!$A$12)</c:f>
              <c:strCache>
                <c:ptCount val="2"/>
                <c:pt idx="0">
                  <c:v>Оборот</c:v>
                </c:pt>
                <c:pt idx="1">
                  <c:v>Прибыль</c:v>
                </c:pt>
              </c:strCache>
            </c:strRef>
          </c:cat>
          <c:val>
            <c:numRef>
              <c:f>(Sheet1!$B$3,Sheet1!$B$12)</c:f>
              <c:numCache>
                <c:formatCode>0</c:formatCode>
                <c:ptCount val="2"/>
                <c:pt idx="0">
                  <c:v>39000</c:v>
                </c:pt>
                <c:pt idx="1">
                  <c:v>11200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5-4851-8E5A-24AACA8690F3}"/>
            </c:ext>
          </c:extLst>
        </c:ser>
        <c:ser>
          <c:idx val="1"/>
          <c:order val="1"/>
          <c:tx>
            <c:strRef>
              <c:f>Sheet1!$C$2</c:f>
              <c:strCache>
                <c:ptCount val="1"/>
                <c:pt idx="0">
                  <c:v>II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(Sheet1!$A$3,Sheet1!$A$12)</c:f>
              <c:strCache>
                <c:ptCount val="2"/>
                <c:pt idx="0">
                  <c:v>Оборот</c:v>
                </c:pt>
                <c:pt idx="1">
                  <c:v>Прибыль</c:v>
                </c:pt>
              </c:strCache>
            </c:strRef>
          </c:cat>
          <c:val>
            <c:numRef>
              <c:f>(Sheet1!$C$3,Sheet1!$C$12)</c:f>
              <c:numCache>
                <c:formatCode>0</c:formatCode>
                <c:ptCount val="2"/>
                <c:pt idx="0">
                  <c:v>40000</c:v>
                </c:pt>
                <c:pt idx="1">
                  <c:v>7749.0993854630215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B5-4851-8E5A-24AACA8690F3}"/>
            </c:ext>
          </c:extLst>
        </c:ser>
        <c:ser>
          <c:idx val="2"/>
          <c:order val="2"/>
          <c:tx>
            <c:strRef>
              <c:f>Sheet1!$D$2</c:f>
              <c:strCache>
                <c:ptCount val="1"/>
                <c:pt idx="0">
                  <c:v>III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(Sheet1!$A$3,Sheet1!$A$12)</c:f>
              <c:strCache>
                <c:ptCount val="2"/>
                <c:pt idx="0">
                  <c:v>Оборот</c:v>
                </c:pt>
                <c:pt idx="1">
                  <c:v>Прибыль</c:v>
                </c:pt>
              </c:strCache>
            </c:strRef>
          </c:cat>
          <c:val>
            <c:numRef>
              <c:f>(Sheet1!$D$3,Sheet1!$D$12)</c:f>
              <c:numCache>
                <c:formatCode>0</c:formatCode>
                <c:ptCount val="2"/>
                <c:pt idx="0">
                  <c:v>57000</c:v>
                </c:pt>
                <c:pt idx="1">
                  <c:v>11042.466624284807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B5-4851-8E5A-24AACA869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581464"/>
        <c:axId val="590584416"/>
      </c:barChart>
      <c:catAx>
        <c:axId val="59058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90584416"/>
        <c:crosses val="autoZero"/>
        <c:auto val="1"/>
        <c:lblAlgn val="ctr"/>
        <c:lblOffset val="100"/>
        <c:noMultiLvlLbl val="0"/>
      </c:catAx>
      <c:valAx>
        <c:axId val="59058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590581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6</xdr:row>
      <xdr:rowOff>19050</xdr:rowOff>
    </xdr:from>
    <xdr:to>
      <xdr:col>10</xdr:col>
      <xdr:colOff>85725</xdr:colOff>
      <xdr:row>20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5" sqref="D15"/>
    </sheetView>
  </sheetViews>
  <sheetFormatPr defaultRowHeight="15" x14ac:dyDescent="0.2"/>
  <cols>
    <col min="1" max="1" width="15" bestFit="1" customWidth="1"/>
  </cols>
  <sheetData>
    <row r="1" spans="1:5" ht="56.25" customHeight="1" x14ac:dyDescent="0.2">
      <c r="B1" s="9" t="s">
        <v>3</v>
      </c>
      <c r="C1" s="9" t="s">
        <v>4</v>
      </c>
      <c r="D1" s="9" t="s">
        <v>4</v>
      </c>
    </row>
    <row r="2" spans="1:5" ht="15.75" x14ac:dyDescent="0.25">
      <c r="B2" s="1" t="s">
        <v>0</v>
      </c>
      <c r="C2" s="1" t="s">
        <v>1</v>
      </c>
      <c r="D2" s="1" t="s">
        <v>2</v>
      </c>
    </row>
    <row r="3" spans="1:5" ht="15.75" x14ac:dyDescent="0.25">
      <c r="A3" s="2" t="s">
        <v>5</v>
      </c>
      <c r="B3" s="3">
        <v>39000</v>
      </c>
      <c r="C3" s="3">
        <v>40000</v>
      </c>
      <c r="D3" s="8">
        <v>57000</v>
      </c>
    </row>
    <row r="4" spans="1:5" ht="15.75" x14ac:dyDescent="0.25">
      <c r="A4" s="2" t="s">
        <v>6</v>
      </c>
      <c r="B4" s="6">
        <v>18000</v>
      </c>
      <c r="C4" s="3">
        <f>C3*C5</f>
        <v>18461.538461538461</v>
      </c>
      <c r="D4" s="3">
        <f>D3*D5</f>
        <v>26307.692307692309</v>
      </c>
      <c r="E4" s="10" t="s">
        <v>12</v>
      </c>
    </row>
    <row r="5" spans="1:5" ht="15.75" x14ac:dyDescent="0.25">
      <c r="A5" s="2" t="s">
        <v>7</v>
      </c>
      <c r="B5" s="4">
        <f>B4/B3</f>
        <v>0.46153846153846156</v>
      </c>
      <c r="C5" s="4">
        <f>B5</f>
        <v>0.46153846153846156</v>
      </c>
      <c r="D5" s="4">
        <f>B5</f>
        <v>0.46153846153846156</v>
      </c>
    </row>
    <row r="6" spans="1:5" ht="15.75" x14ac:dyDescent="0.25">
      <c r="A6" s="2" t="s">
        <v>10</v>
      </c>
      <c r="B6" s="6">
        <v>9800</v>
      </c>
      <c r="C6" s="3">
        <f>C3*C7</f>
        <v>10051.282051282051</v>
      </c>
      <c r="D6" s="3">
        <f>D3*D7</f>
        <v>14323.076923076922</v>
      </c>
      <c r="E6" s="10" t="s">
        <v>12</v>
      </c>
    </row>
    <row r="7" spans="1:5" ht="15.75" x14ac:dyDescent="0.25">
      <c r="A7" s="2" t="s">
        <v>9</v>
      </c>
      <c r="B7" s="4">
        <f>B6/B3</f>
        <v>0.25128205128205128</v>
      </c>
      <c r="C7" s="4">
        <f>B7</f>
        <v>0.25128205128205128</v>
      </c>
      <c r="D7" s="4">
        <f>B7</f>
        <v>0.25128205128205128</v>
      </c>
    </row>
    <row r="8" spans="1:5" ht="15.75" x14ac:dyDescent="0.25">
      <c r="A8" s="2" t="s">
        <v>8</v>
      </c>
      <c r="B8" s="6">
        <v>0</v>
      </c>
      <c r="C8" s="7">
        <f>B8</f>
        <v>0</v>
      </c>
      <c r="D8" s="7">
        <f>B8</f>
        <v>0</v>
      </c>
    </row>
    <row r="9" spans="1:5" ht="15.75" x14ac:dyDescent="0.25">
      <c r="A9" s="2" t="s">
        <v>13</v>
      </c>
      <c r="B9" s="3">
        <v>0</v>
      </c>
      <c r="C9" s="3">
        <f>C3-C3/1.21</f>
        <v>6942.1487603305795</v>
      </c>
      <c r="D9" s="3">
        <f>D3-D3/1.21</f>
        <v>9892.5619834710742</v>
      </c>
    </row>
    <row r="10" spans="1:5" ht="15.75" x14ac:dyDescent="0.25">
      <c r="A10" s="2" t="s">
        <v>14</v>
      </c>
      <c r="B10" s="3">
        <v>0</v>
      </c>
      <c r="C10" s="3">
        <f>C4-C4/1.21</f>
        <v>3204.0686586141128</v>
      </c>
      <c r="D10" s="3">
        <f>D4-D4/1.21</f>
        <v>4565.7978385251117</v>
      </c>
    </row>
    <row r="11" spans="1:5" ht="15.75" x14ac:dyDescent="0.25">
      <c r="A11" s="2" t="s">
        <v>15</v>
      </c>
      <c r="B11" s="3">
        <v>0</v>
      </c>
      <c r="C11" s="3">
        <f>C9-C10</f>
        <v>3738.0801017164667</v>
      </c>
      <c r="D11" s="3">
        <f>D9-D10</f>
        <v>5326.7641449459625</v>
      </c>
    </row>
    <row r="12" spans="1:5" ht="15.75" x14ac:dyDescent="0.25">
      <c r="A12" s="2" t="s">
        <v>11</v>
      </c>
      <c r="B12" s="5">
        <f>B3-B4-B6-B8-B9-B10-B11</f>
        <v>11200</v>
      </c>
      <c r="C12" s="5">
        <f>C3-C4-C6-C8-C11</f>
        <v>7749.0993854630215</v>
      </c>
      <c r="D12" s="5">
        <f>D3-D4-D6-D8-D11</f>
        <v>11042.466624284807</v>
      </c>
    </row>
  </sheetData>
  <sheetProtection algorithmName="SHA-512" hashValue="Hjrx4yS7mWLVrM0t40sbZFEu8D4nGhrcnLvUfo9G5tp4G3AHeykNlN4CCYLQgB1J1syrkKVyPisV4DiWiF7B8A==" saltValue="yZzeCu21dB+AkTgl++6Oo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</dc:creator>
  <cp:lastModifiedBy>Martins</cp:lastModifiedBy>
  <dcterms:created xsi:type="dcterms:W3CDTF">2018-03-09T13:02:39Z</dcterms:created>
  <dcterms:modified xsi:type="dcterms:W3CDTF">2018-04-09T14:51:14Z</dcterms:modified>
</cp:coreProperties>
</file>